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20" windowHeight="11020"/>
  </bookViews>
  <sheets>
    <sheet name="06in" sheetId="1" r:id="rId1"/>
    <sheet name="links" sheetId="3" r:id="rId2"/>
    <sheet name="dropdown_options" sheetId="2" r:id="rId3"/>
  </sheets>
  <calcPr calcId="145621"/>
</workbook>
</file>

<file path=xl/calcChain.xml><?xml version="1.0" encoding="utf-8"?>
<calcChain xmlns="http://schemas.openxmlformats.org/spreadsheetml/2006/main">
  <c r="E44" i="1" l="1"/>
  <c r="D44" i="1"/>
  <c r="D58" i="1" s="1"/>
  <c r="D61" i="1" s="1"/>
  <c r="D63" i="1" s="1"/>
  <c r="E43" i="1"/>
  <c r="D43" i="1"/>
  <c r="D22" i="1"/>
  <c r="D20" i="1"/>
  <c r="D12" i="1"/>
</calcChain>
</file>

<file path=xl/sharedStrings.xml><?xml version="1.0" encoding="utf-8"?>
<sst xmlns="http://schemas.openxmlformats.org/spreadsheetml/2006/main" count="136" uniqueCount="122">
  <si>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</si>
  <si>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</si>
  <si>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</si>
  <si>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</si>
  <si>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</si>
  <si>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</si>
  <si>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</si>
  <si>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</si>
  <si>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</si>
  <si>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</si>
  <si>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</si>
  <si>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</si>
  <si>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</si>
  <si>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</si>
  <si>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</si>
  <si>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</si>
  <si>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</si>
  <si>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</si>
  <si>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</si>
  <si>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</si>
  <si>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</si>
  <si>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</si>
  <si>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</si>
  <si>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</si>
  <si>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</si>
  <si>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</si>
  <si>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</si>
  <si>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</si>
  <si>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</si>
  <si>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</si>
  <si>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</si>
  <si>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</si>
  <si>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</si>
  <si>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</si>
  <si>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</si>
  <si>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</si>
  <si>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</si>
  <si>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</si>
  <si>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</si>
  <si>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</si>
  <si>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</si>
  <si>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</si>
  <si>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</si>
  <si>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</si>
  <si>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</si>
  <si>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</si>
  <si>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</si>
  <si>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</si>
  <si>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</si>
  <si>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</si>
  <si>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</si>
  <si>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</si>
  <si>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</si>
  <si>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</si>
  <si>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</si>
  <si>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</si>
  <si>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</si>
  <si>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</si>
  <si>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</si>
  <si>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</si>
  <si>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</si>
  <si>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</si>
  <si>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</si>
  <si>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</si>
  <si>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</si>
  <si>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</si>
  <si>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</si>
  <si>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</si>
  <si>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</si>
  <si>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</si>
  <si>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</si>
  <si>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</si>
  <si>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</si>
  <si>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</si>
  <si>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</si>
  <si>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</si>
  <si>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</si>
  <si>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</si>
  <si>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</si>
  <si>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</si>
  <si>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</si>
  <si>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</si>
  <si>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</si>
  <si>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</si>
  <si>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</si>
  <si>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</si>
  <si>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</si>
  <si>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</si>
  <si>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</si>
  <si>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</si>
  <si>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</si>
  <si>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</si>
  <si>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</si>
  <si>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</si>
  <si>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</si>
  <si>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</si>
  <si>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</si>
  <si>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</si>
  <si>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</si>
  <si>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</si>
  <si>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</si>
  <si>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</si>
  <si>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</si>
  <si>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</si>
  <si>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</si>
  <si>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</si>
  <si>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</si>
  <si>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</si>
  <si>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</si>
  <si>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</si>
  <si>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</si>
  <si>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</si>
  <si>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</si>
  <si>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</si>
  <si>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KC21C02521</t>
  </si>
  <si>
    <t>Mackenzie Carlson</t>
  </si>
  <si>
    <t>11:59:44.80 </t>
  </si>
  <si>
    <t>+65:40:20.6</t>
  </si>
  <si>
    <t>2018 03 30</t>
  </si>
  <si>
    <t>45sec</t>
  </si>
  <si>
    <t>Sloan r'</t>
  </si>
  <si>
    <t>Telescope Shifted at end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</si>
</sst>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topLeftCell="A40" workbookViewId="0">
      <selection activeCell="E52" sqref="E52"/>
    </sheetView>
  </sheetViews>
  <sheetFormatPr defaultRowHeight="15.5" x14ac:dyDescent="0.35"/>
  <cols>
    <col min="1" max="1" width="29.81640625" style="73" customWidth="1"/>
    <col min="2" max="2" width="10.7265625" style="55" customWidth="1"/>
    <col min="3" max="3" width="35.7265625" style="36" customWidth="1"/>
    <col min="4" max="4" width="25.7265625" style="55" customWidth="1"/>
    <col min="5" max="5" width="15.7265625" style="55" customWidth="1"/>
    <col min="6" max="6" width="2.7265625" style="65" customWidth="1"/>
    <col min="7" max="7" width="20.7265625" style="57" customWidth="1"/>
    <col min="8" max="8" width="14.1796875" style="57" customWidth="1"/>
    <col min="9" max="9" width="13.81640625" style="57" customWidth="1"/>
    <col min="10" max="10" width="14.453125" style="55" customWidth="1"/>
  </cols>
  <sheetData>
    <row r="1" spans="1:8" ht="21.75" thickTop="1" x14ac:dyDescent="0.25">
      <c r="A1" s="67" t="s">
        <v>98</v>
      </c>
      <c r="B1" s="68" t="s">
        <v>29</v>
      </c>
      <c r="C1" s="69" t="s">
        <v>50</v>
      </c>
      <c r="D1" s="70" t="s">
        <v>51</v>
      </c>
      <c r="E1" s="70" t="s">
        <v>55</v>
      </c>
      <c r="F1" s="71"/>
      <c r="G1" s="72" t="s">
        <v>56</v>
      </c>
      <c r="H1" s="94" t="s">
        <v>112</v>
      </c>
    </row>
    <row r="2" spans="1:8" ht="21" x14ac:dyDescent="0.25">
      <c r="C2" s="97" t="s">
        <v>3</v>
      </c>
      <c r="D2" s="55" t="s">
        <v>114</v>
      </c>
      <c r="E2" s="46"/>
      <c r="F2" s="63"/>
      <c r="H2" s="92" t="s">
        <v>107</v>
      </c>
    </row>
    <row r="3" spans="1:8" ht="21" x14ac:dyDescent="0.25">
      <c r="C3" s="97" t="s">
        <v>0</v>
      </c>
      <c r="D3" s="55" t="s">
        <v>115</v>
      </c>
      <c r="E3" s="46"/>
      <c r="F3" s="63"/>
      <c r="H3" s="91" t="s">
        <v>108</v>
      </c>
    </row>
    <row r="4" spans="1:8" ht="15.75" x14ac:dyDescent="0.25">
      <c r="D4" s="45"/>
      <c r="E4" s="46"/>
      <c r="F4" s="63"/>
      <c r="H4" s="93" t="s">
        <v>111</v>
      </c>
    </row>
    <row r="5" spans="1:8" ht="16" thickBot="1" x14ac:dyDescent="0.4">
      <c r="A5" s="101" t="s">
        <v>99</v>
      </c>
      <c r="B5" s="1"/>
      <c r="C5" s="8" t="s">
        <v>28</v>
      </c>
      <c r="D5" s="30" t="s">
        <v>27</v>
      </c>
      <c r="E5" s="46"/>
      <c r="F5" s="63"/>
      <c r="G5" s="41" t="s">
        <v>49</v>
      </c>
      <c r="H5" s="95" t="s">
        <v>113</v>
      </c>
    </row>
    <row r="6" spans="1:8" ht="16" thickTop="1" x14ac:dyDescent="0.35">
      <c r="A6" s="101"/>
      <c r="B6" s="77">
        <v>1</v>
      </c>
      <c r="C6" s="7" t="s">
        <v>4</v>
      </c>
      <c r="D6" s="38" t="s">
        <v>116</v>
      </c>
      <c r="F6" s="63"/>
    </row>
    <row r="7" spans="1:8" x14ac:dyDescent="0.35">
      <c r="A7" s="101"/>
      <c r="B7" s="77">
        <v>2</v>
      </c>
      <c r="C7" s="7" t="s">
        <v>5</v>
      </c>
      <c r="D7" s="39" t="s">
        <v>117</v>
      </c>
      <c r="F7" s="63"/>
    </row>
    <row r="8" spans="1:8" x14ac:dyDescent="0.35">
      <c r="A8" s="101"/>
      <c r="B8" s="77">
        <v>3</v>
      </c>
      <c r="C8" s="7" t="s">
        <v>9</v>
      </c>
      <c r="D8" s="25">
        <v>13.72</v>
      </c>
      <c r="F8" s="63"/>
    </row>
    <row r="9" spans="1:8" ht="17.5" x14ac:dyDescent="0.35">
      <c r="A9" s="101"/>
      <c r="B9" s="78">
        <v>4</v>
      </c>
      <c r="C9" s="7" t="s">
        <v>90</v>
      </c>
      <c r="D9" s="44"/>
      <c r="F9" s="63"/>
    </row>
    <row r="10" spans="1:8" ht="17.5" x14ac:dyDescent="0.35">
      <c r="A10" s="101"/>
      <c r="B10" s="78">
        <v>5</v>
      </c>
      <c r="C10" s="7" t="s">
        <v>91</v>
      </c>
      <c r="D10" s="25"/>
      <c r="F10" s="63"/>
    </row>
    <row r="11" spans="1:8" x14ac:dyDescent="0.35">
      <c r="A11" s="101"/>
      <c r="B11" s="77">
        <v>6</v>
      </c>
      <c r="C11" s="7" t="s">
        <v>41</v>
      </c>
      <c r="D11" s="25">
        <v>5.6</v>
      </c>
      <c r="F11" s="63"/>
    </row>
    <row r="12" spans="1:8" x14ac:dyDescent="0.35">
      <c r="A12" s="101"/>
      <c r="B12" s="45" t="s">
        <v>65</v>
      </c>
      <c r="C12" s="7" t="s">
        <v>42</v>
      </c>
      <c r="D12" s="9" t="str">
        <f>CONCATENATE(D11-0.44," to ",D11+0.75," mag")</f>
        <v>5.16 to 6.35 mag</v>
      </c>
      <c r="F12" s="63"/>
    </row>
    <row r="13" spans="1:8" x14ac:dyDescent="0.35">
      <c r="A13" s="101"/>
      <c r="B13" s="78">
        <v>7</v>
      </c>
      <c r="C13" s="7" t="s">
        <v>40</v>
      </c>
      <c r="D13" s="40"/>
      <c r="E13" s="47"/>
      <c r="F13" s="63"/>
    </row>
    <row r="14" spans="1:8" ht="15.75" x14ac:dyDescent="0.25">
      <c r="B14" s="45"/>
      <c r="C14" s="6"/>
      <c r="D14" s="48"/>
      <c r="E14" s="47"/>
      <c r="F14" s="63"/>
    </row>
    <row r="15" spans="1:8" x14ac:dyDescent="0.35">
      <c r="A15" s="99" t="s">
        <v>103</v>
      </c>
      <c r="B15" s="45"/>
      <c r="C15" s="10" t="s">
        <v>52</v>
      </c>
      <c r="D15" s="56" t="s">
        <v>27</v>
      </c>
      <c r="F15" s="63"/>
      <c r="G15" s="42" t="s">
        <v>53</v>
      </c>
    </row>
    <row r="16" spans="1:8" x14ac:dyDescent="0.35">
      <c r="A16" s="100"/>
      <c r="B16" s="77">
        <v>8</v>
      </c>
      <c r="C16" s="11" t="s">
        <v>22</v>
      </c>
      <c r="D16" s="14" t="s">
        <v>118</v>
      </c>
      <c r="F16" s="63"/>
      <c r="G16" s="58"/>
    </row>
    <row r="17" spans="1:10" x14ac:dyDescent="0.35">
      <c r="A17" s="100"/>
      <c r="B17" s="45" t="s">
        <v>66</v>
      </c>
      <c r="C17" s="11" t="s">
        <v>54</v>
      </c>
      <c r="D17" s="15" t="s">
        <v>95</v>
      </c>
      <c r="F17" s="63"/>
      <c r="G17" s="58" t="s">
        <v>104</v>
      </c>
      <c r="I17" s="58"/>
    </row>
    <row r="18" spans="1:10" x14ac:dyDescent="0.35">
      <c r="A18" s="100"/>
      <c r="B18" s="77">
        <v>9</v>
      </c>
      <c r="C18" s="11" t="s">
        <v>1</v>
      </c>
      <c r="D18" s="49"/>
      <c r="F18" s="64"/>
      <c r="G18" s="58"/>
      <c r="I18" s="58"/>
    </row>
    <row r="19" spans="1:10" x14ac:dyDescent="0.35">
      <c r="A19" s="100"/>
      <c r="B19" s="77">
        <v>10</v>
      </c>
      <c r="C19" s="11" t="s">
        <v>2</v>
      </c>
      <c r="D19" s="66"/>
      <c r="F19" s="64"/>
      <c r="G19" s="58"/>
      <c r="I19" s="58"/>
    </row>
    <row r="20" spans="1:10" x14ac:dyDescent="0.35">
      <c r="A20" s="100"/>
      <c r="B20" s="45" t="s">
        <v>67</v>
      </c>
      <c r="C20" s="11" t="s">
        <v>36</v>
      </c>
      <c r="D20" s="50">
        <f>(D18+D19)/2</f>
        <v>0</v>
      </c>
      <c r="F20" s="63"/>
      <c r="G20" s="74"/>
      <c r="H20" s="55" t="s">
        <v>109</v>
      </c>
      <c r="I20" s="79" t="s">
        <v>46</v>
      </c>
    </row>
    <row r="21" spans="1:10" ht="17.5" x14ac:dyDescent="0.35">
      <c r="A21" s="100"/>
      <c r="B21" s="96">
        <v>11</v>
      </c>
      <c r="C21" s="12" t="s">
        <v>97</v>
      </c>
      <c r="D21" s="51"/>
      <c r="E21" s="17" t="s">
        <v>95</v>
      </c>
      <c r="F21" s="63"/>
      <c r="G21" s="75"/>
      <c r="H21" s="53" t="s">
        <v>45</v>
      </c>
      <c r="I21" s="79" t="s">
        <v>110</v>
      </c>
    </row>
    <row r="22" spans="1:10" x14ac:dyDescent="0.35">
      <c r="A22" s="100"/>
      <c r="B22" s="45" t="s">
        <v>68</v>
      </c>
      <c r="C22" s="13" t="s">
        <v>43</v>
      </c>
      <c r="D22" s="52" t="str">
        <f>IF(D21="","",ABS((D20-D21)*24*60))</f>
        <v/>
      </c>
      <c r="E22" s="53" t="s">
        <v>37</v>
      </c>
      <c r="F22" s="64"/>
      <c r="G22" s="58"/>
      <c r="I22" s="58"/>
    </row>
    <row r="23" spans="1:10" ht="15.75" x14ac:dyDescent="0.25">
      <c r="B23" s="45"/>
      <c r="F23" s="63"/>
    </row>
    <row r="24" spans="1:10" x14ac:dyDescent="0.35">
      <c r="A24" s="101" t="s">
        <v>100</v>
      </c>
      <c r="B24" s="45" t="s">
        <v>23</v>
      </c>
      <c r="C24" s="8" t="s">
        <v>33</v>
      </c>
      <c r="D24" s="16" t="s">
        <v>85</v>
      </c>
      <c r="E24" s="16" t="s">
        <v>84</v>
      </c>
      <c r="F24" s="63"/>
    </row>
    <row r="25" spans="1:10" x14ac:dyDescent="0.35">
      <c r="A25" s="100"/>
      <c r="B25" s="80">
        <v>12</v>
      </c>
      <c r="C25" s="7" t="s">
        <v>34</v>
      </c>
      <c r="D25" s="81" t="s">
        <v>48</v>
      </c>
      <c r="E25" s="84">
        <v>39.002083329999998</v>
      </c>
      <c r="F25" s="62"/>
      <c r="G25" s="58"/>
      <c r="I25" s="58"/>
    </row>
    <row r="26" spans="1:10" x14ac:dyDescent="0.35">
      <c r="A26" s="100"/>
      <c r="B26" s="80">
        <v>13</v>
      </c>
      <c r="C26" s="7" t="s">
        <v>35</v>
      </c>
      <c r="D26" s="83" t="s">
        <v>47</v>
      </c>
      <c r="E26" s="84">
        <v>76.955972200000005</v>
      </c>
      <c r="F26" s="62"/>
      <c r="G26" s="58"/>
      <c r="I26" s="58"/>
    </row>
    <row r="27" spans="1:10" x14ac:dyDescent="0.35">
      <c r="A27" s="100"/>
      <c r="B27" s="80" t="s">
        <v>86</v>
      </c>
      <c r="C27" s="7" t="s">
        <v>82</v>
      </c>
      <c r="D27" s="83" t="s">
        <v>83</v>
      </c>
      <c r="E27" s="84">
        <v>283.04402779999998</v>
      </c>
      <c r="F27" s="62"/>
      <c r="G27" s="58"/>
      <c r="H27" s="58"/>
      <c r="I27" s="58"/>
      <c r="J27" s="53"/>
    </row>
    <row r="28" spans="1:10" x14ac:dyDescent="0.35">
      <c r="A28" s="100"/>
      <c r="B28" s="80">
        <v>14</v>
      </c>
      <c r="C28" s="7" t="s">
        <v>44</v>
      </c>
      <c r="D28" s="82">
        <v>55.777999999999999</v>
      </c>
      <c r="F28" s="64"/>
      <c r="G28" s="58"/>
      <c r="I28" s="58"/>
    </row>
    <row r="29" spans="1:10" ht="15.75" x14ac:dyDescent="0.25">
      <c r="B29" s="45"/>
      <c r="C29" s="3"/>
      <c r="D29" s="19"/>
      <c r="E29" s="19"/>
      <c r="F29" s="63"/>
      <c r="G29" s="59"/>
      <c r="H29" s="58"/>
      <c r="I29" s="58"/>
      <c r="J29" s="53"/>
    </row>
    <row r="30" spans="1:10" x14ac:dyDescent="0.35">
      <c r="A30" s="99" t="s">
        <v>101</v>
      </c>
      <c r="B30" s="45"/>
      <c r="C30" s="10" t="s">
        <v>58</v>
      </c>
      <c r="D30" s="19"/>
      <c r="E30" s="19"/>
      <c r="F30" s="63"/>
      <c r="G30" s="59"/>
      <c r="H30" s="58"/>
      <c r="I30" s="58"/>
      <c r="J30" s="53"/>
    </row>
    <row r="31" spans="1:10" x14ac:dyDescent="0.35">
      <c r="A31" s="100"/>
      <c r="B31" s="80">
        <v>15</v>
      </c>
      <c r="C31" s="23" t="s">
        <v>57</v>
      </c>
      <c r="D31" s="85" t="s">
        <v>88</v>
      </c>
      <c r="E31" s="53"/>
      <c r="F31" s="64"/>
      <c r="G31" s="58"/>
      <c r="H31" s="58"/>
      <c r="I31" s="58"/>
      <c r="J31" s="53"/>
    </row>
    <row r="32" spans="1:10" x14ac:dyDescent="0.35">
      <c r="A32" s="100"/>
      <c r="B32" s="80">
        <v>16</v>
      </c>
      <c r="C32" s="11" t="s">
        <v>10</v>
      </c>
      <c r="D32" s="86">
        <v>152</v>
      </c>
      <c r="F32" s="64"/>
      <c r="G32" s="58"/>
      <c r="I32" s="58"/>
    </row>
    <row r="33" spans="1:10" x14ac:dyDescent="0.35">
      <c r="A33" s="100"/>
      <c r="B33" s="80">
        <v>17</v>
      </c>
      <c r="C33" s="11" t="s">
        <v>11</v>
      </c>
      <c r="D33" s="87">
        <v>1372</v>
      </c>
      <c r="F33" s="64"/>
      <c r="G33" s="58"/>
      <c r="I33" s="58"/>
    </row>
    <row r="34" spans="1:10" x14ac:dyDescent="0.35">
      <c r="A34" s="100"/>
      <c r="B34" s="80">
        <v>18</v>
      </c>
      <c r="C34" s="23" t="s">
        <v>39</v>
      </c>
      <c r="D34" s="85" t="s">
        <v>87</v>
      </c>
      <c r="F34" s="64"/>
      <c r="G34" s="58"/>
      <c r="I34" s="58"/>
    </row>
    <row r="35" spans="1:10" x14ac:dyDescent="0.35">
      <c r="A35" s="100"/>
      <c r="B35" s="80">
        <v>19</v>
      </c>
      <c r="C35" s="11" t="s">
        <v>7</v>
      </c>
      <c r="D35" s="86">
        <v>1.3</v>
      </c>
      <c r="F35" s="64"/>
      <c r="G35" s="58"/>
      <c r="I35" s="58"/>
    </row>
    <row r="36" spans="1:10" x14ac:dyDescent="0.35">
      <c r="A36" s="100"/>
      <c r="B36" s="80">
        <v>20</v>
      </c>
      <c r="C36" s="11" t="s">
        <v>6</v>
      </c>
      <c r="D36" s="86">
        <v>8.8000000000000007</v>
      </c>
      <c r="F36" s="64"/>
      <c r="G36" s="58"/>
      <c r="I36" s="58"/>
    </row>
    <row r="37" spans="1:10" x14ac:dyDescent="0.35">
      <c r="A37" s="100"/>
      <c r="B37" s="80">
        <v>21</v>
      </c>
      <c r="C37" s="11" t="s">
        <v>8</v>
      </c>
      <c r="D37" s="86">
        <v>0.5</v>
      </c>
      <c r="F37" s="64"/>
      <c r="G37" s="58"/>
      <c r="I37" s="58"/>
    </row>
    <row r="38" spans="1:10" x14ac:dyDescent="0.35">
      <c r="A38" s="100"/>
      <c r="B38" s="80">
        <v>22</v>
      </c>
      <c r="C38" s="11" t="s">
        <v>73</v>
      </c>
      <c r="D38" s="87">
        <v>45000</v>
      </c>
      <c r="F38" s="64"/>
      <c r="G38" s="58"/>
      <c r="I38" s="58"/>
    </row>
    <row r="39" spans="1:10" x14ac:dyDescent="0.35">
      <c r="A39" s="100"/>
      <c r="B39" s="45"/>
      <c r="C39" s="11" t="s">
        <v>23</v>
      </c>
      <c r="D39" s="4" t="s">
        <v>24</v>
      </c>
      <c r="E39" s="4" t="s">
        <v>25</v>
      </c>
      <c r="F39" s="63"/>
    </row>
    <row r="40" spans="1:10" x14ac:dyDescent="0.35">
      <c r="A40" s="100"/>
      <c r="B40" s="80">
        <v>23</v>
      </c>
      <c r="C40" s="11" t="s">
        <v>75</v>
      </c>
      <c r="D40" s="88">
        <v>2184</v>
      </c>
      <c r="E40" s="85">
        <v>1472</v>
      </c>
      <c r="F40" s="63"/>
      <c r="G40" s="59" t="s">
        <v>74</v>
      </c>
    </row>
    <row r="41" spans="1:10" x14ac:dyDescent="0.35">
      <c r="A41" s="100"/>
      <c r="B41" s="80">
        <v>24</v>
      </c>
      <c r="C41" s="11" t="s">
        <v>76</v>
      </c>
      <c r="D41" s="89">
        <v>6.8</v>
      </c>
      <c r="E41" s="86">
        <v>6.8</v>
      </c>
      <c r="F41" s="63"/>
      <c r="G41" s="59" t="s">
        <v>74</v>
      </c>
    </row>
    <row r="42" spans="1:10" x14ac:dyDescent="0.35">
      <c r="A42" s="100"/>
      <c r="B42" s="80">
        <v>25</v>
      </c>
      <c r="C42" s="11" t="s">
        <v>77</v>
      </c>
      <c r="D42" s="90">
        <v>1</v>
      </c>
      <c r="E42" s="87">
        <v>1</v>
      </c>
      <c r="F42" s="63"/>
    </row>
    <row r="43" spans="1:10" x14ac:dyDescent="0.35">
      <c r="A43" s="100"/>
      <c r="B43" s="45" t="s">
        <v>69</v>
      </c>
      <c r="C43" s="11" t="s">
        <v>13</v>
      </c>
      <c r="D43" s="31">
        <f>3438*D40*D41/1000/$D$33</f>
        <v>37.214595918367351</v>
      </c>
      <c r="E43" s="21">
        <f>3438*E40*E41/1000/$D$33</f>
        <v>25.082365014577256</v>
      </c>
      <c r="F43" s="63"/>
    </row>
    <row r="44" spans="1:10" x14ac:dyDescent="0.35">
      <c r="A44" s="100"/>
      <c r="B44" s="45" t="s">
        <v>70</v>
      </c>
      <c r="C44" s="11" t="s">
        <v>12</v>
      </c>
      <c r="D44" s="32">
        <f>206265*D41*D42/1000/$D$33</f>
        <v>1.0223046647230321</v>
      </c>
      <c r="E44" s="22">
        <f>206265*E41*E42/1000/$D$33</f>
        <v>1.0223046647230321</v>
      </c>
      <c r="F44" s="63"/>
    </row>
    <row r="45" spans="1:10" x14ac:dyDescent="0.35">
      <c r="B45" s="45"/>
      <c r="C45" s="3"/>
      <c r="D45" s="19"/>
      <c r="E45" s="19"/>
      <c r="F45" s="63"/>
      <c r="G45" s="59"/>
      <c r="H45" s="58"/>
      <c r="I45" s="58"/>
      <c r="J45" s="53"/>
    </row>
    <row r="46" spans="1:10" x14ac:dyDescent="0.35">
      <c r="A46" s="101" t="s">
        <v>102</v>
      </c>
      <c r="B46" s="45"/>
      <c r="C46" s="8" t="s">
        <v>59</v>
      </c>
      <c r="D46" s="37"/>
      <c r="E46" s="37"/>
      <c r="F46" s="63"/>
    </row>
    <row r="47" spans="1:10" x14ac:dyDescent="0.35">
      <c r="A47" s="100"/>
      <c r="B47" s="96">
        <v>26</v>
      </c>
      <c r="C47" s="7" t="s">
        <v>26</v>
      </c>
      <c r="D47" s="24" t="s">
        <v>119</v>
      </c>
      <c r="E47" s="54"/>
      <c r="F47" s="63"/>
    </row>
    <row r="48" spans="1:10" x14ac:dyDescent="0.35">
      <c r="A48" s="100"/>
      <c r="B48" s="96">
        <v>27</v>
      </c>
      <c r="C48" s="7" t="s">
        <v>38</v>
      </c>
      <c r="D48" s="20" t="s">
        <v>120</v>
      </c>
      <c r="E48" s="37"/>
      <c r="F48" s="63"/>
    </row>
    <row r="49" spans="1:10" x14ac:dyDescent="0.35">
      <c r="A49" s="100"/>
      <c r="B49" s="96">
        <v>28</v>
      </c>
      <c r="C49" s="7" t="s">
        <v>60</v>
      </c>
      <c r="D49" s="20">
        <v>241</v>
      </c>
      <c r="E49" s="37"/>
      <c r="F49" s="63"/>
      <c r="G49" s="59"/>
      <c r="H49" s="58"/>
      <c r="I49" s="58"/>
      <c r="J49" s="53"/>
    </row>
    <row r="50" spans="1:10" x14ac:dyDescent="0.35">
      <c r="A50" s="100"/>
      <c r="B50" s="96">
        <v>29</v>
      </c>
      <c r="C50" s="7" t="s">
        <v>61</v>
      </c>
      <c r="D50" s="20">
        <v>34</v>
      </c>
      <c r="E50" s="61" t="s">
        <v>89</v>
      </c>
      <c r="F50" s="63"/>
      <c r="G50" s="59" t="s">
        <v>121</v>
      </c>
      <c r="H50" s="58"/>
      <c r="I50" s="58"/>
      <c r="J50" s="53"/>
    </row>
    <row r="51" spans="1:10" x14ac:dyDescent="0.35">
      <c r="A51" s="100"/>
      <c r="B51" s="96">
        <v>30</v>
      </c>
      <c r="C51" s="7" t="s">
        <v>62</v>
      </c>
      <c r="D51" s="18">
        <v>216</v>
      </c>
      <c r="E51" s="37"/>
      <c r="F51" s="63"/>
      <c r="G51" s="59"/>
      <c r="H51" s="58"/>
      <c r="I51" s="58"/>
      <c r="J51" s="53"/>
    </row>
    <row r="52" spans="1:10" x14ac:dyDescent="0.35">
      <c r="B52" s="45"/>
      <c r="C52" s="3"/>
      <c r="D52" s="19"/>
      <c r="E52" s="37"/>
      <c r="F52" s="63"/>
      <c r="G52" s="59"/>
      <c r="H52" s="58"/>
      <c r="I52" s="58"/>
      <c r="J52" s="53"/>
    </row>
    <row r="53" spans="1:10" x14ac:dyDescent="0.35">
      <c r="A53" s="99" t="s">
        <v>105</v>
      </c>
      <c r="B53" s="45"/>
      <c r="C53" s="10" t="s">
        <v>63</v>
      </c>
      <c r="D53" s="19"/>
      <c r="E53" s="37"/>
      <c r="F53" s="63"/>
      <c r="G53" s="59"/>
      <c r="H53" s="58"/>
      <c r="I53" s="58"/>
      <c r="J53" s="53"/>
    </row>
    <row r="54" spans="1:10" x14ac:dyDescent="0.35">
      <c r="A54" s="100"/>
      <c r="B54" s="45"/>
      <c r="C54" s="11" t="s">
        <v>30</v>
      </c>
      <c r="D54" s="98" t="s">
        <v>27</v>
      </c>
      <c r="F54" s="63"/>
      <c r="G54" s="43" t="s">
        <v>64</v>
      </c>
    </row>
    <row r="55" spans="1:10" x14ac:dyDescent="0.35">
      <c r="A55" s="100"/>
      <c r="B55" s="78">
        <v>31</v>
      </c>
      <c r="C55" s="11" t="s">
        <v>31</v>
      </c>
      <c r="D55" s="5"/>
      <c r="F55" s="63"/>
    </row>
    <row r="56" spans="1:10" x14ac:dyDescent="0.35">
      <c r="A56" s="100"/>
      <c r="B56" s="78">
        <v>32</v>
      </c>
      <c r="C56" s="11" t="s">
        <v>32</v>
      </c>
      <c r="D56" s="25" t="s">
        <v>23</v>
      </c>
      <c r="F56" s="63"/>
    </row>
    <row r="57" spans="1:10" x14ac:dyDescent="0.35">
      <c r="A57" s="100"/>
      <c r="B57" s="96">
        <v>33</v>
      </c>
      <c r="C57" s="11" t="s">
        <v>19</v>
      </c>
      <c r="D57" s="25"/>
      <c r="F57" s="63"/>
    </row>
    <row r="58" spans="1:10" x14ac:dyDescent="0.35">
      <c r="A58" s="100"/>
      <c r="B58" s="45" t="s">
        <v>71</v>
      </c>
      <c r="C58" s="11" t="s">
        <v>21</v>
      </c>
      <c r="D58" s="26">
        <f>D57/D44</f>
        <v>0</v>
      </c>
      <c r="F58" s="63"/>
    </row>
    <row r="59" spans="1:10" x14ac:dyDescent="0.35">
      <c r="A59" s="100"/>
      <c r="B59" s="45"/>
      <c r="C59" s="23" t="s">
        <v>14</v>
      </c>
      <c r="D59" s="29"/>
      <c r="F59" s="63"/>
    </row>
    <row r="60" spans="1:10" x14ac:dyDescent="0.35">
      <c r="A60" s="100"/>
      <c r="B60" s="96">
        <v>34</v>
      </c>
      <c r="C60" s="11" t="s">
        <v>20</v>
      </c>
      <c r="D60" s="25"/>
      <c r="F60" s="63"/>
    </row>
    <row r="61" spans="1:10" x14ac:dyDescent="0.35">
      <c r="A61" s="100"/>
      <c r="B61" s="45" t="s">
        <v>72</v>
      </c>
      <c r="C61" s="11" t="s">
        <v>16</v>
      </c>
      <c r="D61" s="26">
        <f>D60*D58</f>
        <v>0</v>
      </c>
      <c r="F61" s="63"/>
    </row>
    <row r="62" spans="1:10" x14ac:dyDescent="0.35">
      <c r="A62" s="100"/>
      <c r="B62" s="96">
        <v>35</v>
      </c>
      <c r="C62" s="11" t="s">
        <v>17</v>
      </c>
      <c r="D62" s="27" t="s">
        <v>23</v>
      </c>
      <c r="F62" s="63"/>
    </row>
    <row r="63" spans="1:10" x14ac:dyDescent="0.35">
      <c r="A63" s="100"/>
      <c r="B63" s="45">
        <v>36</v>
      </c>
      <c r="C63" s="11" t="s">
        <v>18</v>
      </c>
      <c r="D63" s="26" t="e">
        <f>SQRT(4*D61*D61+D62*D62)</f>
        <v>#VALUE!</v>
      </c>
      <c r="F63" s="63"/>
    </row>
    <row r="64" spans="1:10" x14ac:dyDescent="0.35">
      <c r="A64" s="100"/>
      <c r="B64" s="45"/>
      <c r="C64" s="23" t="s">
        <v>15</v>
      </c>
      <c r="D64" s="29"/>
      <c r="F64" s="63"/>
    </row>
    <row r="65" spans="1:6" x14ac:dyDescent="0.35">
      <c r="A65" s="100"/>
      <c r="B65" s="96">
        <v>37</v>
      </c>
      <c r="C65" s="11" t="s">
        <v>16</v>
      </c>
      <c r="D65" s="25"/>
      <c r="F65" s="63"/>
    </row>
    <row r="66" spans="1:6" x14ac:dyDescent="0.35">
      <c r="A66" s="100"/>
      <c r="B66" s="96">
        <v>38</v>
      </c>
      <c r="C66" s="11" t="s">
        <v>17</v>
      </c>
      <c r="D66" s="25"/>
      <c r="F66" s="63"/>
    </row>
    <row r="67" spans="1:6" x14ac:dyDescent="0.35">
      <c r="A67" s="100"/>
      <c r="B67" s="96">
        <v>39</v>
      </c>
      <c r="C67" s="11" t="s">
        <v>18</v>
      </c>
      <c r="D67" s="28"/>
      <c r="F67" s="63"/>
    </row>
    <row r="68" spans="1:6" x14ac:dyDescent="0.35">
      <c r="B68" s="2"/>
      <c r="F68" s="63"/>
    </row>
  </sheetData>
  <mergeCells count="6">
    <mergeCell ref="A53:A67"/>
    <mergeCell ref="A5:A13"/>
    <mergeCell ref="A15:A22"/>
    <mergeCell ref="A24:A28"/>
    <mergeCell ref="A30:A44"/>
    <mergeCell ref="A46:A51"/>
  </mergeCells>
  <hyperlinks>
    <hyperlink ref="G5" r:id="rId1"/>
    <hyperlink ref="D5" r:id="rId2"/>
    <hyperlink ref="D15" r:id="rId3"/>
    <hyperlink ref="D54" r:id="rId4"/>
    <hyperlink ref="G54" r:id="rId5"/>
    <hyperlink ref="G15" r:id="rId6"/>
  </hyperlinks>
  <pageMargins left="0.7" right="0.7" top="0.75" bottom="0.75" header="0.3" footer="0.3"/>
  <pageSetup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22" sqref="A22"/>
    </sheetView>
  </sheetViews>
  <sheetFormatPr defaultRowHeight="14.5" x14ac:dyDescent="0.35"/>
  <cols>
    <col min="1" max="1" width="16.54296875" customWidth="1"/>
    <col min="2" max="2" width="56.26953125" customWidth="1"/>
  </cols>
  <sheetData>
    <row r="1" spans="1:2" ht="15.75" x14ac:dyDescent="0.25">
      <c r="A1" s="36" t="s">
        <v>106</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4.5" x14ac:dyDescent="0.35"/>
  <sheetData>
    <row r="1" spans="1:3" x14ac:dyDescent="0.25">
      <c r="A1" t="s">
        <v>92</v>
      </c>
    </row>
    <row r="4" spans="1:3" x14ac:dyDescent="0.25">
      <c r="A4" t="s">
        <v>93</v>
      </c>
      <c r="C4" s="60" t="s">
        <v>94</v>
      </c>
    </row>
    <row r="5" spans="1:3" x14ac:dyDescent="0.25">
      <c r="C5" s="60" t="s">
        <v>95</v>
      </c>
    </row>
    <row r="9" spans="1:3" x14ac:dyDescent="0.25">
      <c r="A9"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06in</vt:lpstr>
      <vt:lpstr>links</vt:lpstr>
      <vt:lpstr>dropdown_options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Mackenzie Carlson</cp:lastModifiedBy>
  <cp:lastPrinted>2017-01-05T19:20:00Z</cp:lastPrinted>
  <dcterms:created xsi:type="dcterms:W3CDTF">2015-12-30T12:41:11Z</dcterms:created>
  <dcterms:modified xsi:type="dcterms:W3CDTF">2018-05-10T02:34:52Z</dcterms:modified>
</cp:coreProperties>
</file>